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codeName="ThisWorkbook"/>
  <xr:revisionPtr revIDLastSave="0" documentId="8_{6003CC22-016C-4292-A90D-C9C1BB1268F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NSA 2021WF" sheetId="2" r:id="rId1"/>
  </sheets>
  <definedNames>
    <definedName name="_xlnm._FilterDatabase" localSheetId="0" hidden="1">'NSA 2021WF'!$A$2:$I$2</definedName>
    <definedName name="_xlnm.Print_Titles" localSheetId="0">'NSA 2021WF'!$2:$2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H3" i="2" s="1"/>
  <c r="G4" i="2"/>
  <c r="H4" i="2" s="1"/>
  <c r="G5" i="2"/>
  <c r="H5" i="2" s="1"/>
  <c r="G6" i="2"/>
  <c r="H6" i="2" s="1"/>
  <c r="G7" i="2"/>
  <c r="H7" i="2" s="1"/>
  <c r="G8" i="2"/>
  <c r="H8" i="2" s="1"/>
</calcChain>
</file>

<file path=xl/sharedStrings.xml><?xml version="1.0" encoding="utf-8"?>
<sst xmlns="http://schemas.openxmlformats.org/spreadsheetml/2006/main" count="34" uniqueCount="20">
  <si>
    <t>LST</t>
  </si>
  <si>
    <t>ADL</t>
  </si>
  <si>
    <t>Estimated Acres</t>
  </si>
  <si>
    <t>Bid per Acre</t>
  </si>
  <si>
    <t>Estimated Bonus Bid</t>
  </si>
  <si>
    <t>Bid Status</t>
  </si>
  <si>
    <t>Bidder Group Member Ownership Interest</t>
  </si>
  <si>
    <t>Bid Deposit</t>
  </si>
  <si>
    <t>Winner/Loser</t>
  </si>
  <si>
    <t>Accepted</t>
  </si>
  <si>
    <t>NS0698</t>
  </si>
  <si>
    <t>NS0699</t>
  </si>
  <si>
    <t>NS0873</t>
  </si>
  <si>
    <t>NS0874</t>
  </si>
  <si>
    <t>NS0883</t>
  </si>
  <si>
    <t>NS0884</t>
  </si>
  <si>
    <t>North Slope Areawide 2021WF Competitive Oil and Gas Lease Sales Bid Data, 11/03/2021</t>
  </si>
  <si>
    <t>Winner</t>
  </si>
  <si>
    <t>Lagniappe Alaska, LLC 100.00000%</t>
  </si>
  <si>
    <t>Savant Alaska, LLC 100.00000%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</si>
</sst>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/>
    <xf numFmtId="44" fontId="4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E7A7E-7873-4826-92FD-8A3823E939BA}">
  <sheetPr>
    <pageSetUpPr fitToPage="1"/>
  </sheetPr>
  <dimension ref="A1:I10"/>
  <sheetViews>
    <sheetView tabSelected="1" zoomScaleNormal="100" workbookViewId="0">
      <pane ySplit="2" topLeftCell="A3" activePane="bottomLeft" state="frozen"/>
      <selection pane="bottomLeft" activeCell="C2" sqref="C2"/>
    </sheetView>
  </sheetViews>
  <sheetFormatPr defaultRowHeight="12.75" x14ac:dyDescent="0.2"/>
  <cols>
    <col min="1" max="2" width="12.7109375" style="1" customWidth="1"/>
    <col min="3" max="3" width="15.28515625" style="1" customWidth="1"/>
    <col min="4" max="4" width="12.5703125" style="1" customWidth="1"/>
    <col min="5" max="5" width="50.7109375" style="3" customWidth="1"/>
    <col min="6" max="6" width="12.28515625" style="1" bestFit="1" customWidth="1"/>
    <col min="7" max="7" width="19.85546875" style="1" bestFit="1" customWidth="1"/>
    <col min="8" max="8" width="14.7109375" style="1" customWidth="1"/>
    <col min="9" max="9" width="13.28515625" style="1" bestFit="1" customWidth="1"/>
    <col min="10" max="16384" width="9.140625" style="2"/>
  </cols>
  <sheetData>
    <row r="1" spans="1:9" ht="18.75" customHeight="1" x14ac:dyDescent="0.2">
      <c r="A1" s="11" t="s">
        <v>16</v>
      </c>
      <c r="B1" s="11"/>
      <c r="C1" s="11"/>
      <c r="D1" s="11"/>
      <c r="E1" s="11"/>
      <c r="F1" s="11"/>
      <c r="G1" s="11"/>
      <c r="H1" s="11"/>
      <c r="I1" s="11"/>
    </row>
    <row r="2" spans="1:9" s="1" customFormat="1" x14ac:dyDescent="0.2">
      <c r="A2" s="6" t="s">
        <v>0</v>
      </c>
      <c r="B2" s="6" t="s">
        <v>1</v>
      </c>
      <c r="C2" s="6" t="s">
        <v>2</v>
      </c>
      <c r="D2" s="6" t="s">
        <v>5</v>
      </c>
      <c r="E2" s="6" t="s">
        <v>6</v>
      </c>
      <c r="F2" s="6" t="s">
        <v>3</v>
      </c>
      <c r="G2" s="6" t="s">
        <v>4</v>
      </c>
      <c r="H2" s="6" t="s">
        <v>7</v>
      </c>
      <c r="I2" s="6" t="s">
        <v>8</v>
      </c>
    </row>
    <row r="3" spans="1:9" s="4" customFormat="1" x14ac:dyDescent="0.2">
      <c r="A3" s="7" t="s">
        <v>10</v>
      </c>
      <c r="B3" s="7">
        <v>394089</v>
      </c>
      <c r="C3" s="8">
        <v>2560</v>
      </c>
      <c r="D3" s="7" t="s">
        <v>9</v>
      </c>
      <c r="E3" s="10" t="s">
        <v>18</v>
      </c>
      <c r="F3" s="9">
        <v>37.729999999999997</v>
      </c>
      <c r="G3" s="9">
        <f>C3*F3</f>
        <v>96588.799999999988</v>
      </c>
      <c r="H3" s="9">
        <f>ROUND((0.2*G3),2)</f>
        <v>19317.759999999998</v>
      </c>
      <c r="I3" s="7" t="s">
        <v>17</v>
      </c>
    </row>
    <row r="4" spans="1:9" s="4" customFormat="1" x14ac:dyDescent="0.2">
      <c r="A4" s="7" t="s">
        <v>11</v>
      </c>
      <c r="B4" s="7">
        <v>394090</v>
      </c>
      <c r="C4" s="8">
        <v>2560</v>
      </c>
      <c r="D4" s="7" t="s">
        <v>9</v>
      </c>
      <c r="E4" s="10" t="s">
        <v>18</v>
      </c>
      <c r="F4" s="9">
        <v>32.33</v>
      </c>
      <c r="G4" s="9">
        <f>C4*F4</f>
        <v>82764.799999999988</v>
      </c>
      <c r="H4" s="9">
        <f t="shared" ref="H4:H8" si="0">ROUND((0.2*G4),2)</f>
        <v>16552.96</v>
      </c>
      <c r="I4" s="7" t="s">
        <v>17</v>
      </c>
    </row>
    <row r="5" spans="1:9" s="4" customFormat="1" x14ac:dyDescent="0.2">
      <c r="A5" s="7" t="s">
        <v>12</v>
      </c>
      <c r="B5" s="7">
        <v>394091</v>
      </c>
      <c r="C5" s="8">
        <v>2560</v>
      </c>
      <c r="D5" s="7" t="s">
        <v>9</v>
      </c>
      <c r="E5" s="10" t="s">
        <v>18</v>
      </c>
      <c r="F5" s="9">
        <v>32.33</v>
      </c>
      <c r="G5" s="9">
        <f>C5*F5</f>
        <v>82764.799999999988</v>
      </c>
      <c r="H5" s="9">
        <f t="shared" si="0"/>
        <v>16552.96</v>
      </c>
      <c r="I5" s="7" t="s">
        <v>17</v>
      </c>
    </row>
    <row r="6" spans="1:9" s="4" customFormat="1" x14ac:dyDescent="0.2">
      <c r="A6" s="7" t="s">
        <v>13</v>
      </c>
      <c r="B6" s="7">
        <v>394092</v>
      </c>
      <c r="C6" s="8">
        <v>2560</v>
      </c>
      <c r="D6" s="7" t="s">
        <v>9</v>
      </c>
      <c r="E6" s="10" t="s">
        <v>18</v>
      </c>
      <c r="F6" s="9">
        <v>37.729999999999997</v>
      </c>
      <c r="G6" s="9">
        <f t="shared" ref="G6:G8" si="1">C6*F6</f>
        <v>96588.799999999988</v>
      </c>
      <c r="H6" s="9">
        <f t="shared" si="0"/>
        <v>19317.759999999998</v>
      </c>
      <c r="I6" s="7" t="s">
        <v>17</v>
      </c>
    </row>
    <row r="7" spans="1:9" s="4" customFormat="1" x14ac:dyDescent="0.2">
      <c r="A7" s="7" t="s">
        <v>14</v>
      </c>
      <c r="B7" s="7">
        <v>394093</v>
      </c>
      <c r="C7" s="8">
        <v>2560</v>
      </c>
      <c r="D7" s="7" t="s">
        <v>9</v>
      </c>
      <c r="E7" s="10" t="s">
        <v>18</v>
      </c>
      <c r="F7" s="9">
        <v>27.51</v>
      </c>
      <c r="G7" s="9">
        <f t="shared" si="1"/>
        <v>70425.600000000006</v>
      </c>
      <c r="H7" s="9">
        <f t="shared" si="0"/>
        <v>14085.12</v>
      </c>
      <c r="I7" s="7" t="s">
        <v>17</v>
      </c>
    </row>
    <row r="8" spans="1:9" s="4" customFormat="1" x14ac:dyDescent="0.2">
      <c r="A8" s="7" t="s">
        <v>15</v>
      </c>
      <c r="B8" s="7">
        <v>394094</v>
      </c>
      <c r="C8" s="8">
        <v>1280</v>
      </c>
      <c r="D8" s="7" t="s">
        <v>9</v>
      </c>
      <c r="E8" s="10" t="s">
        <v>19</v>
      </c>
      <c r="F8" s="9">
        <v>30.06</v>
      </c>
      <c r="G8" s="9">
        <f t="shared" si="1"/>
        <v>38476.799999999996</v>
      </c>
      <c r="H8" s="9">
        <f t="shared" si="0"/>
        <v>7695.36</v>
      </c>
      <c r="I8" s="7" t="s">
        <v>17</v>
      </c>
    </row>
    <row r="10" spans="1:9" x14ac:dyDescent="0.2">
      <c r="G10" s="5"/>
    </row>
  </sheetData>
  <mergeCells count="1">
    <mergeCell ref="A1:I1"/>
  </mergeCells>
  <printOptions horizontalCentered="1" gridLines="1"/>
  <pageMargins left="0.7" right="0.7" top="1.25" bottom="0.75" header="0.3" footer="0.3"/>
  <pageSetup scale="75" fitToHeight="0" orientation="landscape" r:id="rId1"/>
  <headerFooter>
    <oddHeader>&amp;C&amp;"Arial,Bold"&amp;14Received Bids
&amp;A Competitive Oil and Gas Lease Sales Bid Data
10/28/2021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NSA 2021WF</vt:lpstr>
      <vt:lpstr>'NSA 2021WF'!Print_Titles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2021-11-02T23:57:42Z</dcterms:modified>
</cp:coreProperties>
</file>